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E:\Consulting\Marketing Builder\"/>
    </mc:Choice>
  </mc:AlternateContent>
  <xr:revisionPtr revIDLastSave="0" documentId="13_ncr:1_{2629ECB0-C837-4ECF-809A-77B9099D9A14}" xr6:coauthVersionLast="44" xr6:coauthVersionMax="44" xr10:uidLastSave="{00000000-0000-0000-0000-000000000000}"/>
  <bookViews>
    <workbookView xWindow="-120" yWindow="-120" windowWidth="29040" windowHeight="15840" activeTab="1" xr2:uid="{89BDACCB-1939-4F54-B1E1-B62A8A8F2519}"/>
  </bookViews>
  <sheets>
    <sheet name="GLOSSARY" sheetId="5" r:id="rId1"/>
    <sheet name="Existing Business" sheetId="1" r:id="rId2"/>
    <sheet name="Existing Business w Churn" sheetId="2" r:id="rId3"/>
    <sheet name="New Business Planning"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 l="1"/>
  <c r="E12" i="3" s="1"/>
  <c r="E11" i="3" s="1"/>
  <c r="E10" i="3" s="1"/>
  <c r="L14" i="2"/>
  <c r="K12" i="1"/>
  <c r="M14" i="2"/>
  <c r="M13" i="2"/>
  <c r="M12" i="2"/>
  <c r="M11" i="2"/>
  <c r="M10" i="2"/>
  <c r="M9" i="2"/>
  <c r="E10" i="2"/>
  <c r="E11" i="2" s="1"/>
  <c r="E12" i="2" s="1"/>
  <c r="E13" i="2" s="1"/>
  <c r="E14" i="2" s="1"/>
  <c r="L9" i="1"/>
  <c r="L10" i="1"/>
  <c r="E10" i="1"/>
  <c r="E11" i="1" s="1"/>
  <c r="E12" i="1" s="1"/>
  <c r="E13" i="1" s="1"/>
  <c r="L13" i="1"/>
  <c r="L12" i="1"/>
  <c r="L11" i="1"/>
  <c r="E15" i="2" l="1"/>
  <c r="K11" i="1"/>
  <c r="K10" i="1" s="1"/>
  <c r="K9" i="1" s="1"/>
  <c r="L13" i="2"/>
  <c r="L12" i="2" l="1"/>
  <c r="L11" i="2" s="1"/>
  <c r="L10" i="2" s="1"/>
  <c r="L9" i="2" s="1"/>
</calcChain>
</file>

<file path=xl/sharedStrings.xml><?xml version="1.0" encoding="utf-8"?>
<sst xmlns="http://schemas.openxmlformats.org/spreadsheetml/2006/main" count="197" uniqueCount="46">
  <si>
    <t>STAGE</t>
  </si>
  <si>
    <t>FOCUS</t>
  </si>
  <si>
    <t>CUSTOMER</t>
  </si>
  <si>
    <t>BUSINESS</t>
  </si>
  <si>
    <t>VOLUME</t>
  </si>
  <si>
    <t>CONVERSION</t>
  </si>
  <si>
    <t>AWARENESS</t>
  </si>
  <si>
    <t>TARGET</t>
  </si>
  <si>
    <t>ENGAGEMENT</t>
  </si>
  <si>
    <t>RESEARCH</t>
  </si>
  <si>
    <t>PROSPECT</t>
  </si>
  <si>
    <t>EVALUATION</t>
  </si>
  <si>
    <t>LEAD</t>
  </si>
  <si>
    <t>DECISION</t>
  </si>
  <si>
    <t>OPPORTUNITY</t>
  </si>
  <si>
    <t>PURCHASE</t>
  </si>
  <si>
    <t>NA</t>
  </si>
  <si>
    <t>LOYALTY</t>
  </si>
  <si>
    <t>POST-PURCHASE</t>
  </si>
  <si>
    <t>[enter number]*</t>
  </si>
  <si>
    <t>*Typically includes all-time customers</t>
  </si>
  <si>
    <t>IF WORKING WITH AN EXISTING BUSINESS</t>
  </si>
  <si>
    <t>IF PLANNING AND FORECASTING FOR A NEW BUSINESS</t>
  </si>
  <si>
    <t>Start in red shaded box and work down by adjusting percentages</t>
  </si>
  <si>
    <t>Start in red shaded box and work up by adjusting projected percentages</t>
  </si>
  <si>
    <t xml:space="preserve">TIME PERIOD - </t>
  </si>
  <si>
    <t>PIPELINE ANALYSIS</t>
  </si>
  <si>
    <t>IF WORKING WITH AN EXISTING BUSINESS AND WANT TO TRACK CHURN</t>
  </si>
  <si>
    <t>CHURN</t>
  </si>
  <si>
    <t>CUSTOMER (Gross)</t>
  </si>
  <si>
    <t>CUSTOMER (Net)</t>
  </si>
  <si>
    <t>Someone in the market realises they have a need, want, or problem and resolve to look into solving it. They may have come to that realisation themselves or you may have brought it top of mind for them. These are the ideal targets for your business because they are actively aware of a need, want, or problem. Typically, the number of people in your pipeline, at this stage, will be determined by website visitors because the overwhelming majority of potential customers will have visited your website (the amount of people who that don’t visit your site will be negligible).</t>
  </si>
  <si>
    <t>Remember, Your job is to get the right information to the right people at the right time. At this stage, the   to solve their need, want, or problem. As a business, you want to be there to provide relevant information for them to consider. Importantly, they are not identified as an ideal customer just yet. Typically, the number of people in your pipeline, at this stage, will be determined by people making contact through email, website contact forms, and phone calls, etc i.e. enquiries.</t>
  </si>
  <si>
    <t>At this stage, the potential customer is evaluating all of the information they have gathered and determining the suitability of products and services. Depending on the outcome, they may rule some businesses in and some out and they may also regress a step and complete more research (if they find important information they didn’t know or their research suggests the type of solution they are looking for doesn’t exist, isn’t suitable, or costs too much). If they evaluate your business and determine it is potentially suitable, yo u then have a lead. Typically, the number of people in your pipeline, at this stage, will be determined by how many people made contact with you and who you have been able to respond to while deeming them a suitable customer. … because you may rule some out as you chat to them.</t>
  </si>
  <si>
    <t>GLOSSARY</t>
  </si>
  <si>
    <t>There is still some evaluation occurring at this step but the potential customer has narrowed down their choices and is ready to make a decision. You now have an opportunity to convert them into a customer. Typically, the number of people in your pipeline, at this stage, will be determined as those from the previous stage who have continued their engagement with you and who you know are serious about buying.</t>
  </si>
  <si>
    <t>The potential customer has made their decision. For some businesses, however, the purchase stage can be lengthy and, as such, there are still opportunities, despite a decision having been made by the lead, for you to lose the sale. Typically, the number of people in your pipeline, at this stage, will be determined by the number of sales or new customers. Importantly, this number should also include renewals or repeat customers.</t>
  </si>
  <si>
    <t>The customer is evaluating whether or not choosing your business was a good decision. Depending on which study you believe, and what industry you’re in, acquiring a new customer is anywhere from five to 25 times more expensive than retaining an existing one. The bottom line: keeping the right customers is highly valuable. Typically, the number of people in your pipeline, at this stage, would be all of your customers; ever. It is important to include them in discussions here, however, because they do include people who may not be in your selected time period sample and/or customers who can be up or cross-sold to i.e. there are opportunities for income from them.</t>
  </si>
  <si>
    <t>If you have a total goal customer number, enter it here to apply existing percentages and see how volumes at each stage would be affected.</t>
  </si>
  <si>
    <t>FORECASTING</t>
  </si>
  <si>
    <t>Start in red shaded box and adjust percentages to align with your data and knowledge</t>
  </si>
  <si>
    <t>1. Enter volume for
Awareness stage only then &gt;</t>
  </si>
  <si>
    <t>2. Enter conversion rate
for each stage afterwards</t>
  </si>
  <si>
    <t>CHURN %</t>
  </si>
  <si>
    <t>MANUAL CHURN VOLUME (Must be calculated manually)</t>
  </si>
  <si>
    <t>If you have a total goal customer number, enter it in the red box to apply existing percentages and see how volumes at each stage would be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</si>
</sst>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color rgb="FFFFFFFF"/>
      <name val="Calibri"/>
      <family val="2"/>
      <scheme val="minor"/>
    </font>
    <font>
      <i/>
      <sz val="9"/>
      <color theme="1"/>
      <name val="Calibri"/>
      <family val="2"/>
      <scheme val="minor"/>
    </font>
    <font>
      <sz val="9"/>
      <color theme="1"/>
      <name val="Calibri"/>
      <family val="2"/>
      <scheme val="minor"/>
    </font>
    <font>
      <b/>
      <sz val="14"/>
      <color theme="1"/>
      <name val="Calibri"/>
      <family val="2"/>
      <scheme val="minor"/>
    </font>
    <font>
      <b/>
      <sz val="72"/>
      <color rgb="FFAB6FCF"/>
      <name val="Calibri"/>
      <family val="2"/>
      <scheme val="minor"/>
    </font>
    <font>
      <b/>
      <sz val="11"/>
      <color rgb="FFFF0000"/>
      <name val="Calibri"/>
      <family val="2"/>
      <scheme val="minor"/>
    </font>
    <font>
      <sz val="9"/>
      <color rgb="FF2E333C"/>
      <name val="Calibri"/>
      <family val="2"/>
      <scheme val="minor"/>
    </font>
    <font>
      <b/>
      <sz val="26"/>
      <color rgb="FFAB6FCF"/>
      <name val="Calibri"/>
      <family val="2"/>
      <scheme val="minor"/>
    </font>
  </fonts>
  <fills count="6">
    <fill>
      <patternFill patternType="none"/>
    </fill>
    <fill>
      <patternFill patternType="gray125"/>
    </fill>
    <fill>
      <patternFill patternType="solid">
        <fgColor rgb="FF4F81BD"/>
        <bgColor indexed="64"/>
      </patternFill>
    </fill>
    <fill>
      <patternFill patternType="solid">
        <fgColor rgb="FFDBE5F1"/>
        <bgColor indexed="64"/>
      </patternFill>
    </fill>
    <fill>
      <patternFill patternType="solid">
        <fgColor rgb="FFFF9999"/>
        <bgColor indexed="64"/>
      </patternFill>
    </fill>
    <fill>
      <patternFill patternType="solid">
        <fgColor theme="8" tint="0.79998168889431442"/>
        <bgColor indexed="64"/>
      </patternFill>
    </fill>
  </fills>
  <borders count="6">
    <border>
      <left/>
      <right/>
      <top/>
      <bottom/>
      <diagonal/>
    </border>
    <border>
      <left/>
      <right style="thick">
        <color rgb="FF4F81BD"/>
      </right>
      <top/>
      <bottom/>
      <diagonal/>
    </border>
    <border>
      <left style="medium">
        <color rgb="FF95B3D7"/>
      </left>
      <right style="medium">
        <color rgb="FF95B3D7"/>
      </right>
      <top/>
      <bottom style="medium">
        <color rgb="FF95B3D7"/>
      </bottom>
      <diagonal/>
    </border>
    <border>
      <left/>
      <right style="medium">
        <color rgb="FF95B3D7"/>
      </right>
      <top/>
      <bottom style="medium">
        <color rgb="FF95B3D7"/>
      </bottom>
      <diagonal/>
    </border>
    <border>
      <left/>
      <right/>
      <top/>
      <bottom style="medium">
        <color indexed="64"/>
      </bottom>
      <diagonal/>
    </border>
    <border>
      <left style="medium">
        <color rgb="FF95B3D7"/>
      </left>
      <right/>
      <top/>
      <bottom/>
      <diagonal/>
    </border>
  </borders>
  <cellStyleXfs count="1">
    <xf numFmtId="0" fontId="0" fillId="0" borderId="0"/>
  </cellStyleXfs>
  <cellXfs count="35">
    <xf numFmtId="0" fontId="0" fillId="0" borderId="0" xfId="0"/>
    <xf numFmtId="0" fontId="2" fillId="0" borderId="0" xfId="0" applyFont="1" applyAlignment="1">
      <alignment horizontal="righ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0" xfId="0" applyFont="1" applyFill="1" applyAlignment="1">
      <alignment horizontal="right" vertical="center"/>
    </xf>
    <xf numFmtId="0" fontId="1" fillId="0" borderId="2" xfId="0" applyFont="1" applyBorder="1" applyAlignment="1">
      <alignment vertical="center"/>
    </xf>
    <xf numFmtId="0" fontId="0" fillId="0" borderId="3" xfId="0" applyBorder="1" applyAlignment="1">
      <alignment vertical="center"/>
    </xf>
    <xf numFmtId="0" fontId="1" fillId="0" borderId="3" xfId="0" applyFont="1" applyBorder="1" applyAlignment="1">
      <alignment vertical="center"/>
    </xf>
    <xf numFmtId="9" fontId="0" fillId="0" borderId="3" xfId="0" applyNumberFormat="1" applyBorder="1" applyAlignment="1">
      <alignment horizontal="right" vertical="center"/>
    </xf>
    <xf numFmtId="0" fontId="1" fillId="3" borderId="2" xfId="0" applyFont="1" applyFill="1" applyBorder="1" applyAlignment="1">
      <alignment vertical="center"/>
    </xf>
    <xf numFmtId="0" fontId="0" fillId="3" borderId="3" xfId="0" applyFill="1" applyBorder="1" applyAlignment="1">
      <alignment vertical="center"/>
    </xf>
    <xf numFmtId="0" fontId="1" fillId="3" borderId="3" xfId="0" applyFont="1" applyFill="1" applyBorder="1" applyAlignment="1">
      <alignment vertical="center"/>
    </xf>
    <xf numFmtId="0" fontId="0" fillId="3" borderId="3" xfId="0" applyFill="1" applyBorder="1" applyAlignment="1">
      <alignment horizontal="right" vertical="center"/>
    </xf>
    <xf numFmtId="0" fontId="3" fillId="0" borderId="0" xfId="0" applyFont="1" applyAlignment="1">
      <alignment vertical="center"/>
    </xf>
    <xf numFmtId="0" fontId="4" fillId="0" borderId="0" xfId="0" applyFont="1" applyAlignment="1">
      <alignment horizontal="right" vertical="center" wrapText="1"/>
    </xf>
    <xf numFmtId="0" fontId="5" fillId="0" borderId="0" xfId="0" applyFont="1"/>
    <xf numFmtId="3" fontId="0" fillId="4" borderId="3" xfId="0" applyNumberFormat="1" applyFill="1" applyBorder="1" applyAlignment="1">
      <alignment horizontal="right" vertical="center"/>
    </xf>
    <xf numFmtId="3" fontId="0" fillId="3" borderId="3" xfId="0" applyNumberFormat="1" applyFill="1" applyBorder="1" applyAlignment="1">
      <alignment horizontal="right" vertical="center"/>
    </xf>
    <xf numFmtId="3" fontId="0" fillId="0" borderId="3" xfId="0" applyNumberFormat="1" applyBorder="1" applyAlignment="1">
      <alignment horizontal="right" vertical="center"/>
    </xf>
    <xf numFmtId="0" fontId="6" fillId="0" borderId="0" xfId="0" applyFont="1" applyAlignment="1">
      <alignment vertical="center"/>
    </xf>
    <xf numFmtId="0" fontId="0" fillId="0" borderId="4" xfId="0" applyBorder="1"/>
    <xf numFmtId="0" fontId="8" fillId="0" borderId="0" xfId="0" applyFont="1" applyAlignment="1">
      <alignment vertical="top" wrapText="1"/>
    </xf>
    <xf numFmtId="0" fontId="9" fillId="0" borderId="0" xfId="0" applyFont="1" applyAlignment="1">
      <alignment vertical="center"/>
    </xf>
    <xf numFmtId="9" fontId="0" fillId="5" borderId="3" xfId="0" applyNumberFormat="1" applyFill="1" applyBorder="1" applyAlignment="1">
      <alignment horizontal="right" vertical="center"/>
    </xf>
    <xf numFmtId="3" fontId="0" fillId="0" borderId="3" xfId="0" applyNumberFormat="1" applyFill="1" applyBorder="1" applyAlignment="1">
      <alignment horizontal="right" vertical="center"/>
    </xf>
    <xf numFmtId="0" fontId="0" fillId="0" borderId="0" xfId="0" applyAlignment="1">
      <alignment vertical="center"/>
    </xf>
    <xf numFmtId="0" fontId="2" fillId="2" borderId="0" xfId="0" applyFont="1" applyFill="1" applyAlignment="1">
      <alignment horizontal="center" vertical="center"/>
    </xf>
    <xf numFmtId="0" fontId="7" fillId="0" borderId="0" xfId="0" applyFont="1" applyAlignment="1">
      <alignment horizontal="left" vertical="center"/>
    </xf>
    <xf numFmtId="9" fontId="7" fillId="5" borderId="3" xfId="0" applyNumberFormat="1" applyFont="1" applyFill="1" applyBorder="1" applyAlignment="1">
      <alignment horizontal="right" vertical="center"/>
    </xf>
    <xf numFmtId="0" fontId="1" fillId="0" borderId="3" xfId="0" applyFont="1" applyFill="1" applyBorder="1" applyAlignment="1">
      <alignment vertical="center"/>
    </xf>
    <xf numFmtId="0" fontId="0" fillId="0" borderId="3" xfId="0" applyFill="1" applyBorder="1" applyAlignment="1">
      <alignment vertical="center"/>
    </xf>
    <xf numFmtId="0" fontId="1" fillId="0" borderId="2" xfId="0" applyFont="1" applyFill="1" applyBorder="1" applyAlignment="1">
      <alignmen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5"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AB6FCF"/>
      <color rgb="FFFF8F3D"/>
      <color rgb="FF70A08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56030</xdr:colOff>
      <xdr:row>0</xdr:row>
      <xdr:rowOff>212912</xdr:rowOff>
    </xdr:from>
    <xdr:to>
      <xdr:col>1</xdr:col>
      <xdr:colOff>1277471</xdr:colOff>
      <xdr:row>0</xdr:row>
      <xdr:rowOff>1434353</xdr:rowOff>
    </xdr:to>
    <xdr:grpSp>
      <xdr:nvGrpSpPr>
        <xdr:cNvPr id="2" name="Group 1">
          <a:extLst>
            <a:ext uri="{FF2B5EF4-FFF2-40B4-BE49-F238E27FC236}">
              <a16:creationId xmlns:a16="http://schemas.microsoft.com/office/drawing/2014/main" id="{F58DE8CC-0817-46E0-9527-73B8D2289B36}"/>
            </a:ext>
          </a:extLst>
        </xdr:cNvPr>
        <xdr:cNvGrpSpPr/>
      </xdr:nvGrpSpPr>
      <xdr:grpSpPr>
        <a:xfrm>
          <a:off x="661148" y="212912"/>
          <a:ext cx="1221441" cy="1221441"/>
          <a:chOff x="17481177" y="3742766"/>
          <a:chExt cx="2084294" cy="2084294"/>
        </a:xfrm>
      </xdr:grpSpPr>
      <xdr:pic>
        <xdr:nvPicPr>
          <xdr:cNvPr id="3" name="Picture 2">
            <a:extLst>
              <a:ext uri="{FF2B5EF4-FFF2-40B4-BE49-F238E27FC236}">
                <a16:creationId xmlns:a16="http://schemas.microsoft.com/office/drawing/2014/main" id="{1402786D-B5C6-40FE-B8AF-5F042FFF7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11" y="4104778"/>
            <a:ext cx="1250577" cy="1279168"/>
          </a:xfrm>
          <a:prstGeom prst="rect">
            <a:avLst/>
          </a:prstGeom>
        </xdr:spPr>
      </xdr:pic>
      <xdr:sp macro="" textlink="">
        <xdr:nvSpPr>
          <xdr:cNvPr id="4" name="Oval 3">
            <a:extLst>
              <a:ext uri="{FF2B5EF4-FFF2-40B4-BE49-F238E27FC236}">
                <a16:creationId xmlns:a16="http://schemas.microsoft.com/office/drawing/2014/main" id="{10F606A9-3011-4803-98FA-44352B889ECD}"/>
              </a:ext>
            </a:extLst>
          </xdr:cNvPr>
          <xdr:cNvSpPr/>
        </xdr:nvSpPr>
        <xdr:spPr>
          <a:xfrm>
            <a:off x="17481177" y="3742766"/>
            <a:ext cx="2084294" cy="2084294"/>
          </a:xfrm>
          <a:prstGeom prst="ellipse">
            <a:avLst/>
          </a:prstGeom>
          <a:noFill/>
          <a:ln w="57150">
            <a:solidFill>
              <a:srgbClr val="AB6FC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56030</xdr:colOff>
      <xdr:row>0</xdr:row>
      <xdr:rowOff>212912</xdr:rowOff>
    </xdr:from>
    <xdr:to>
      <xdr:col>1</xdr:col>
      <xdr:colOff>1277471</xdr:colOff>
      <xdr:row>0</xdr:row>
      <xdr:rowOff>1434353</xdr:rowOff>
    </xdr:to>
    <xdr:grpSp>
      <xdr:nvGrpSpPr>
        <xdr:cNvPr id="12" name="Group 11">
          <a:extLst>
            <a:ext uri="{FF2B5EF4-FFF2-40B4-BE49-F238E27FC236}">
              <a16:creationId xmlns:a16="http://schemas.microsoft.com/office/drawing/2014/main" id="{B2DACEB2-D456-4CCF-A8CC-AC5A20B88FB9}"/>
            </a:ext>
          </a:extLst>
        </xdr:cNvPr>
        <xdr:cNvGrpSpPr/>
      </xdr:nvGrpSpPr>
      <xdr:grpSpPr>
        <a:xfrm>
          <a:off x="661148" y="212912"/>
          <a:ext cx="1221441" cy="1221441"/>
          <a:chOff x="17481177" y="3742766"/>
          <a:chExt cx="2084294" cy="2084294"/>
        </a:xfrm>
      </xdr:grpSpPr>
      <xdr:pic>
        <xdr:nvPicPr>
          <xdr:cNvPr id="10" name="Picture 9">
            <a:extLst>
              <a:ext uri="{FF2B5EF4-FFF2-40B4-BE49-F238E27FC236}">
                <a16:creationId xmlns:a16="http://schemas.microsoft.com/office/drawing/2014/main" id="{370783BA-6330-4F0C-A65B-4FF4C507CA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11" y="4104778"/>
            <a:ext cx="1250577" cy="1279168"/>
          </a:xfrm>
          <a:prstGeom prst="rect">
            <a:avLst/>
          </a:prstGeom>
        </xdr:spPr>
      </xdr:pic>
      <xdr:sp macro="" textlink="">
        <xdr:nvSpPr>
          <xdr:cNvPr id="11" name="Oval 10">
            <a:extLst>
              <a:ext uri="{FF2B5EF4-FFF2-40B4-BE49-F238E27FC236}">
                <a16:creationId xmlns:a16="http://schemas.microsoft.com/office/drawing/2014/main" id="{AC027748-152D-406E-9BE7-5CBD383DEBB2}"/>
              </a:ext>
            </a:extLst>
          </xdr:cNvPr>
          <xdr:cNvSpPr/>
        </xdr:nvSpPr>
        <xdr:spPr>
          <a:xfrm>
            <a:off x="17481177" y="3742766"/>
            <a:ext cx="2084294" cy="2084294"/>
          </a:xfrm>
          <a:prstGeom prst="ellipse">
            <a:avLst/>
          </a:prstGeom>
          <a:noFill/>
          <a:ln w="57150">
            <a:solidFill>
              <a:srgbClr val="AB6FC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56030</xdr:colOff>
      <xdr:row>0</xdr:row>
      <xdr:rowOff>212912</xdr:rowOff>
    </xdr:from>
    <xdr:to>
      <xdr:col>1</xdr:col>
      <xdr:colOff>1277471</xdr:colOff>
      <xdr:row>0</xdr:row>
      <xdr:rowOff>1434353</xdr:rowOff>
    </xdr:to>
    <xdr:grpSp>
      <xdr:nvGrpSpPr>
        <xdr:cNvPr id="2" name="Group 1">
          <a:extLst>
            <a:ext uri="{FF2B5EF4-FFF2-40B4-BE49-F238E27FC236}">
              <a16:creationId xmlns:a16="http://schemas.microsoft.com/office/drawing/2014/main" id="{44F36290-D456-490F-AC18-DE508FD5660B}"/>
            </a:ext>
          </a:extLst>
        </xdr:cNvPr>
        <xdr:cNvGrpSpPr/>
      </xdr:nvGrpSpPr>
      <xdr:grpSpPr>
        <a:xfrm>
          <a:off x="661148" y="212912"/>
          <a:ext cx="1221441" cy="1221441"/>
          <a:chOff x="17481177" y="3742766"/>
          <a:chExt cx="2084294" cy="2084294"/>
        </a:xfrm>
      </xdr:grpSpPr>
      <xdr:pic>
        <xdr:nvPicPr>
          <xdr:cNvPr id="3" name="Picture 2">
            <a:extLst>
              <a:ext uri="{FF2B5EF4-FFF2-40B4-BE49-F238E27FC236}">
                <a16:creationId xmlns:a16="http://schemas.microsoft.com/office/drawing/2014/main" id="{9F89536C-F130-40A4-8244-C1A5DFBC4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11" y="4104778"/>
            <a:ext cx="1250577" cy="1279168"/>
          </a:xfrm>
          <a:prstGeom prst="rect">
            <a:avLst/>
          </a:prstGeom>
        </xdr:spPr>
      </xdr:pic>
      <xdr:sp macro="" textlink="">
        <xdr:nvSpPr>
          <xdr:cNvPr id="4" name="Oval 3">
            <a:extLst>
              <a:ext uri="{FF2B5EF4-FFF2-40B4-BE49-F238E27FC236}">
                <a16:creationId xmlns:a16="http://schemas.microsoft.com/office/drawing/2014/main" id="{867BA5E6-EF5D-4EC5-BFC7-AE71BF28F874}"/>
              </a:ext>
            </a:extLst>
          </xdr:cNvPr>
          <xdr:cNvSpPr/>
        </xdr:nvSpPr>
        <xdr:spPr>
          <a:xfrm>
            <a:off x="17481177" y="3742766"/>
            <a:ext cx="2084294" cy="2084294"/>
          </a:xfrm>
          <a:prstGeom prst="ellipse">
            <a:avLst/>
          </a:prstGeom>
          <a:noFill/>
          <a:ln w="57150">
            <a:solidFill>
              <a:srgbClr val="AB6FC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56030</xdr:colOff>
      <xdr:row>0</xdr:row>
      <xdr:rowOff>212912</xdr:rowOff>
    </xdr:from>
    <xdr:to>
      <xdr:col>1</xdr:col>
      <xdr:colOff>1277471</xdr:colOff>
      <xdr:row>0</xdr:row>
      <xdr:rowOff>1434353</xdr:rowOff>
    </xdr:to>
    <xdr:grpSp>
      <xdr:nvGrpSpPr>
        <xdr:cNvPr id="2" name="Group 1">
          <a:extLst>
            <a:ext uri="{FF2B5EF4-FFF2-40B4-BE49-F238E27FC236}">
              <a16:creationId xmlns:a16="http://schemas.microsoft.com/office/drawing/2014/main" id="{0A826B9B-0A47-4183-84A6-FFCB77243BB6}"/>
            </a:ext>
          </a:extLst>
        </xdr:cNvPr>
        <xdr:cNvGrpSpPr/>
      </xdr:nvGrpSpPr>
      <xdr:grpSpPr>
        <a:xfrm>
          <a:off x="661148" y="212912"/>
          <a:ext cx="1221441" cy="1221441"/>
          <a:chOff x="17481177" y="3742766"/>
          <a:chExt cx="2084294" cy="2084294"/>
        </a:xfrm>
      </xdr:grpSpPr>
      <xdr:pic>
        <xdr:nvPicPr>
          <xdr:cNvPr id="3" name="Picture 2">
            <a:extLst>
              <a:ext uri="{FF2B5EF4-FFF2-40B4-BE49-F238E27FC236}">
                <a16:creationId xmlns:a16="http://schemas.microsoft.com/office/drawing/2014/main" id="{AA017075-EF10-4BF2-A2B8-8782B75B61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11" y="4104778"/>
            <a:ext cx="1250577" cy="1279168"/>
          </a:xfrm>
          <a:prstGeom prst="rect">
            <a:avLst/>
          </a:prstGeom>
        </xdr:spPr>
      </xdr:pic>
      <xdr:sp macro="" textlink="">
        <xdr:nvSpPr>
          <xdr:cNvPr id="4" name="Oval 3">
            <a:extLst>
              <a:ext uri="{FF2B5EF4-FFF2-40B4-BE49-F238E27FC236}">
                <a16:creationId xmlns:a16="http://schemas.microsoft.com/office/drawing/2014/main" id="{136D9A66-012C-41E4-BE82-956FE7F65062}"/>
              </a:ext>
            </a:extLst>
          </xdr:cNvPr>
          <xdr:cNvSpPr/>
        </xdr:nvSpPr>
        <xdr:spPr>
          <a:xfrm>
            <a:off x="17481177" y="3742766"/>
            <a:ext cx="2084294" cy="2084294"/>
          </a:xfrm>
          <a:prstGeom prst="ellipse">
            <a:avLst/>
          </a:prstGeom>
          <a:noFill/>
          <a:ln w="57150">
            <a:solidFill>
              <a:srgbClr val="AB6FC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19FD-0DF7-4317-B4B9-D467B39580D3}">
  <dimension ref="B1:F12"/>
  <sheetViews>
    <sheetView showGridLines="0" zoomScale="85" zoomScaleNormal="85" workbookViewId="0">
      <selection activeCell="F9" sqref="F9"/>
    </sheetView>
  </sheetViews>
  <sheetFormatPr defaultRowHeight="15" x14ac:dyDescent="0.25"/>
  <cols>
    <col min="2" max="4" width="20.5703125" customWidth="1"/>
    <col min="5" max="5" width="2.140625" customWidth="1"/>
    <col min="6" max="6" width="216.7109375" customWidth="1"/>
    <col min="9" max="13" width="20.5703125" customWidth="1"/>
    <col min="16" max="20" width="20.5703125" customWidth="1"/>
  </cols>
  <sheetData>
    <row r="1" spans="2:6" ht="129" customHeight="1" x14ac:dyDescent="0.25">
      <c r="C1" s="19" t="s">
        <v>26</v>
      </c>
    </row>
    <row r="2" spans="2:6" ht="42" customHeight="1" x14ac:dyDescent="0.25">
      <c r="C2" s="22" t="s">
        <v>34</v>
      </c>
    </row>
    <row r="3" spans="2:6" ht="42" customHeight="1" x14ac:dyDescent="0.25">
      <c r="B3" s="1"/>
      <c r="C3" s="26" t="s">
        <v>0</v>
      </c>
      <c r="D3" s="26"/>
    </row>
    <row r="4" spans="2:6" ht="42" customHeight="1" x14ac:dyDescent="0.25">
      <c r="B4" s="2" t="s">
        <v>1</v>
      </c>
      <c r="C4" s="2" t="s">
        <v>2</v>
      </c>
      <c r="D4" s="3" t="s">
        <v>3</v>
      </c>
    </row>
    <row r="5" spans="2:6" ht="48.75" customHeight="1" thickBot="1" x14ac:dyDescent="0.3">
      <c r="B5" s="5" t="s">
        <v>6</v>
      </c>
      <c r="C5" s="6" t="s">
        <v>6</v>
      </c>
      <c r="D5" s="7" t="s">
        <v>7</v>
      </c>
      <c r="F5" s="21" t="s">
        <v>31</v>
      </c>
    </row>
    <row r="6" spans="2:6" ht="48.75" customHeight="1" thickBot="1" x14ac:dyDescent="0.3">
      <c r="B6" s="9" t="s">
        <v>8</v>
      </c>
      <c r="C6" s="10" t="s">
        <v>9</v>
      </c>
      <c r="D6" s="11" t="s">
        <v>10</v>
      </c>
      <c r="F6" s="21" t="s">
        <v>32</v>
      </c>
    </row>
    <row r="7" spans="2:6" ht="48.75" customHeight="1" thickBot="1" x14ac:dyDescent="0.3">
      <c r="B7" s="5" t="s">
        <v>8</v>
      </c>
      <c r="C7" s="6" t="s">
        <v>11</v>
      </c>
      <c r="D7" s="7" t="s">
        <v>12</v>
      </c>
      <c r="F7" s="21" t="s">
        <v>33</v>
      </c>
    </row>
    <row r="8" spans="2:6" ht="48.75" customHeight="1" thickBot="1" x14ac:dyDescent="0.3">
      <c r="B8" s="9" t="s">
        <v>5</v>
      </c>
      <c r="C8" s="10" t="s">
        <v>13</v>
      </c>
      <c r="D8" s="11" t="s">
        <v>14</v>
      </c>
      <c r="F8" s="21" t="s">
        <v>35</v>
      </c>
    </row>
    <row r="9" spans="2:6" ht="48.75" customHeight="1" thickBot="1" x14ac:dyDescent="0.3">
      <c r="B9" s="5" t="s">
        <v>5</v>
      </c>
      <c r="C9" s="6" t="s">
        <v>15</v>
      </c>
      <c r="D9" s="7" t="s">
        <v>2</v>
      </c>
      <c r="F9" s="21" t="s">
        <v>36</v>
      </c>
    </row>
    <row r="10" spans="2:6" ht="48.75" customHeight="1" thickBot="1" x14ac:dyDescent="0.3">
      <c r="B10" s="9" t="s">
        <v>17</v>
      </c>
      <c r="C10" s="10" t="s">
        <v>18</v>
      </c>
      <c r="D10" s="11" t="s">
        <v>2</v>
      </c>
      <c r="F10" s="21" t="s">
        <v>37</v>
      </c>
    </row>
    <row r="11" spans="2:6" ht="42.75" customHeight="1" x14ac:dyDescent="0.25"/>
    <row r="12" spans="2:6" x14ac:dyDescent="0.25">
      <c r="B12" s="13"/>
    </row>
  </sheetData>
  <mergeCells count="1">
    <mergeCell ref="C3:D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25E6-1654-4CB2-B6B1-13D8F8E54922}">
  <sheetPr codeName="Sheet1"/>
  <dimension ref="B1:M15"/>
  <sheetViews>
    <sheetView showGridLines="0" tabSelected="1" zoomScale="85" zoomScaleNormal="85" workbookViewId="0">
      <selection activeCell="I5" sqref="I5"/>
    </sheetView>
  </sheetViews>
  <sheetFormatPr defaultRowHeight="15" x14ac:dyDescent="0.25"/>
  <cols>
    <col min="2" max="6" width="24" customWidth="1"/>
    <col min="8" max="12" width="20.5703125" customWidth="1"/>
    <col min="13" max="13" width="47.85546875" customWidth="1"/>
    <col min="14" max="18" width="20.5703125" customWidth="1"/>
  </cols>
  <sheetData>
    <row r="1" spans="2:13" ht="129" customHeight="1" x14ac:dyDescent="0.25">
      <c r="C1" s="19" t="s">
        <v>26</v>
      </c>
      <c r="I1" s="19"/>
    </row>
    <row r="2" spans="2:13" ht="18.75" x14ac:dyDescent="0.3">
      <c r="B2" s="15" t="s">
        <v>21</v>
      </c>
      <c r="H2" s="15" t="s">
        <v>21</v>
      </c>
    </row>
    <row r="3" spans="2:13" x14ac:dyDescent="0.25">
      <c r="B3" t="s">
        <v>40</v>
      </c>
    </row>
    <row r="4" spans="2:13" ht="33.75" customHeight="1" x14ac:dyDescent="0.25">
      <c r="H4" s="34" t="s">
        <v>39</v>
      </c>
      <c r="I4" s="33" t="s">
        <v>45</v>
      </c>
      <c r="J4" s="33"/>
      <c r="K4" s="33"/>
      <c r="L4" s="33"/>
    </row>
    <row r="5" spans="2:13" ht="19.5" thickBot="1" x14ac:dyDescent="0.35">
      <c r="B5" s="15" t="s">
        <v>25</v>
      </c>
      <c r="C5" s="20"/>
    </row>
    <row r="7" spans="2:13" ht="42.75" customHeight="1" x14ac:dyDescent="0.25">
      <c r="B7" s="1"/>
      <c r="C7" s="26" t="s">
        <v>0</v>
      </c>
      <c r="D7" s="26"/>
      <c r="E7" s="14" t="s">
        <v>41</v>
      </c>
      <c r="F7" s="14" t="s">
        <v>42</v>
      </c>
      <c r="H7" s="1"/>
      <c r="I7" s="26" t="s">
        <v>0</v>
      </c>
      <c r="J7" s="26"/>
      <c r="K7" s="14"/>
      <c r="L7" s="14"/>
    </row>
    <row r="8" spans="2:13" ht="42.75" customHeight="1" x14ac:dyDescent="0.25">
      <c r="B8" s="2" t="s">
        <v>1</v>
      </c>
      <c r="C8" s="2" t="s">
        <v>2</v>
      </c>
      <c r="D8" s="3" t="s">
        <v>3</v>
      </c>
      <c r="E8" s="4" t="s">
        <v>4</v>
      </c>
      <c r="F8" s="4" t="s">
        <v>5</v>
      </c>
      <c r="H8" s="2" t="s">
        <v>1</v>
      </c>
      <c r="I8" s="2" t="s">
        <v>2</v>
      </c>
      <c r="J8" s="3" t="s">
        <v>3</v>
      </c>
      <c r="K8" s="4" t="s">
        <v>4</v>
      </c>
      <c r="L8" s="4" t="s">
        <v>5</v>
      </c>
    </row>
    <row r="9" spans="2:13" ht="42.75" customHeight="1" thickBot="1" x14ac:dyDescent="0.3">
      <c r="B9" s="5" t="s">
        <v>6</v>
      </c>
      <c r="C9" s="6" t="s">
        <v>6</v>
      </c>
      <c r="D9" s="7" t="s">
        <v>7</v>
      </c>
      <c r="E9" s="16">
        <v>0</v>
      </c>
      <c r="F9" s="8">
        <v>0</v>
      </c>
      <c r="H9" s="5" t="s">
        <v>6</v>
      </c>
      <c r="I9" s="6" t="s">
        <v>6</v>
      </c>
      <c r="J9" s="7" t="s">
        <v>7</v>
      </c>
      <c r="K9" s="18" t="e">
        <f>K10/L9</f>
        <v>#DIV/0!</v>
      </c>
      <c r="L9" s="8">
        <f>F9</f>
        <v>0</v>
      </c>
    </row>
    <row r="10" spans="2:13" ht="42.75" customHeight="1" thickBot="1" x14ac:dyDescent="0.3">
      <c r="B10" s="9" t="s">
        <v>8</v>
      </c>
      <c r="C10" s="10" t="s">
        <v>9</v>
      </c>
      <c r="D10" s="11" t="s">
        <v>10</v>
      </c>
      <c r="E10" s="17">
        <f>E9*F9</f>
        <v>0</v>
      </c>
      <c r="F10" s="23">
        <v>0</v>
      </c>
      <c r="H10" s="9" t="s">
        <v>8</v>
      </c>
      <c r="I10" s="10" t="s">
        <v>9</v>
      </c>
      <c r="J10" s="11" t="s">
        <v>10</v>
      </c>
      <c r="K10" s="17" t="e">
        <f>K11/L10</f>
        <v>#DIV/0!</v>
      </c>
      <c r="L10" s="23">
        <f>F10</f>
        <v>0</v>
      </c>
      <c r="M10" s="25"/>
    </row>
    <row r="11" spans="2:13" ht="42.75" customHeight="1" thickBot="1" x14ac:dyDescent="0.3">
      <c r="B11" s="5" t="s">
        <v>8</v>
      </c>
      <c r="C11" s="6" t="s">
        <v>11</v>
      </c>
      <c r="D11" s="7" t="s">
        <v>12</v>
      </c>
      <c r="E11" s="18">
        <f>E10*F10</f>
        <v>0</v>
      </c>
      <c r="F11" s="8">
        <v>0</v>
      </c>
      <c r="H11" s="5" t="s">
        <v>8</v>
      </c>
      <c r="I11" s="6" t="s">
        <v>11</v>
      </c>
      <c r="J11" s="7" t="s">
        <v>12</v>
      </c>
      <c r="K11" s="18" t="e">
        <f>K12/L11</f>
        <v>#DIV/0!</v>
      </c>
      <c r="L11" s="8">
        <f>F11</f>
        <v>0</v>
      </c>
    </row>
    <row r="12" spans="2:13" ht="42.75" customHeight="1" thickBot="1" x14ac:dyDescent="0.3">
      <c r="B12" s="9" t="s">
        <v>5</v>
      </c>
      <c r="C12" s="10" t="s">
        <v>13</v>
      </c>
      <c r="D12" s="11" t="s">
        <v>14</v>
      </c>
      <c r="E12" s="17">
        <f>E11*F11</f>
        <v>0</v>
      </c>
      <c r="F12" s="23">
        <v>0</v>
      </c>
      <c r="H12" s="9" t="s">
        <v>5</v>
      </c>
      <c r="I12" s="10" t="s">
        <v>13</v>
      </c>
      <c r="J12" s="11" t="s">
        <v>14</v>
      </c>
      <c r="K12" s="17" t="e">
        <f>K13/L12</f>
        <v>#DIV/0!</v>
      </c>
      <c r="L12" s="23">
        <f>F12</f>
        <v>0</v>
      </c>
    </row>
    <row r="13" spans="2:13" ht="42.75" customHeight="1" thickBot="1" x14ac:dyDescent="0.3">
      <c r="B13" s="5" t="s">
        <v>5</v>
      </c>
      <c r="C13" s="6" t="s">
        <v>15</v>
      </c>
      <c r="D13" s="7" t="s">
        <v>2</v>
      </c>
      <c r="E13" s="18">
        <f>E12*F12</f>
        <v>0</v>
      </c>
      <c r="F13" s="8" t="s">
        <v>16</v>
      </c>
      <c r="H13" s="5" t="s">
        <v>5</v>
      </c>
      <c r="I13" s="6" t="s">
        <v>15</v>
      </c>
      <c r="J13" s="7" t="s">
        <v>2</v>
      </c>
      <c r="K13" s="16">
        <v>0</v>
      </c>
      <c r="L13" s="8" t="str">
        <f>F13</f>
        <v>NA</v>
      </c>
    </row>
    <row r="14" spans="2:13" ht="42.75" customHeight="1" thickBot="1" x14ac:dyDescent="0.3">
      <c r="B14" s="9" t="s">
        <v>17</v>
      </c>
      <c r="C14" s="10" t="s">
        <v>18</v>
      </c>
      <c r="D14" s="11" t="s">
        <v>2</v>
      </c>
      <c r="E14" s="12" t="s">
        <v>19</v>
      </c>
      <c r="F14" s="12" t="s">
        <v>16</v>
      </c>
      <c r="H14" s="9" t="s">
        <v>17</v>
      </c>
      <c r="I14" s="10" t="s">
        <v>18</v>
      </c>
      <c r="J14" s="11" t="s">
        <v>2</v>
      </c>
      <c r="K14" s="12" t="s">
        <v>19</v>
      </c>
      <c r="L14" s="12" t="s">
        <v>16</v>
      </c>
    </row>
    <row r="15" spans="2:13" x14ac:dyDescent="0.25">
      <c r="B15" s="13" t="s">
        <v>20</v>
      </c>
      <c r="H15" s="13" t="s">
        <v>20</v>
      </c>
    </row>
  </sheetData>
  <mergeCells count="3">
    <mergeCell ref="C7:D7"/>
    <mergeCell ref="I7:J7"/>
    <mergeCell ref="I4:L4"/>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8506B-BB9D-41A7-B94F-1D321B1BE0FD}">
  <sheetPr codeName="Sheet2"/>
  <dimension ref="B1:U16"/>
  <sheetViews>
    <sheetView showGridLines="0" topLeftCell="A4" zoomScale="85" zoomScaleNormal="85" workbookViewId="0">
      <selection activeCell="F13" sqref="F13"/>
    </sheetView>
  </sheetViews>
  <sheetFormatPr defaultRowHeight="15" x14ac:dyDescent="0.25"/>
  <cols>
    <col min="2" max="6" width="24" customWidth="1"/>
    <col min="9" max="13" width="24" customWidth="1"/>
  </cols>
  <sheetData>
    <row r="1" spans="2:21" ht="129" customHeight="1" x14ac:dyDescent="0.25">
      <c r="C1" s="19" t="s">
        <v>26</v>
      </c>
    </row>
    <row r="2" spans="2:21" ht="18.75" x14ac:dyDescent="0.3">
      <c r="B2" s="15" t="s">
        <v>27</v>
      </c>
      <c r="I2" s="15" t="s">
        <v>27</v>
      </c>
    </row>
    <row r="3" spans="2:21" x14ac:dyDescent="0.25">
      <c r="B3" t="s">
        <v>23</v>
      </c>
    </row>
    <row r="4" spans="2:21" ht="18.75" x14ac:dyDescent="0.3">
      <c r="I4" s="15" t="s">
        <v>39</v>
      </c>
    </row>
    <row r="5" spans="2:21" ht="19.5" thickBot="1" x14ac:dyDescent="0.35">
      <c r="B5" s="15" t="s">
        <v>25</v>
      </c>
      <c r="C5" s="20"/>
    </row>
    <row r="7" spans="2:21" ht="42.75" customHeight="1" x14ac:dyDescent="0.25">
      <c r="B7" s="1"/>
      <c r="C7" s="26" t="s">
        <v>0</v>
      </c>
      <c r="D7" s="26"/>
      <c r="E7" s="14" t="s">
        <v>41</v>
      </c>
      <c r="F7" s="14" t="s">
        <v>42</v>
      </c>
      <c r="J7" s="26" t="s">
        <v>0</v>
      </c>
      <c r="K7" s="26"/>
      <c r="L7" s="14"/>
      <c r="M7" s="14"/>
    </row>
    <row r="8" spans="2:21" ht="42.75" customHeight="1" x14ac:dyDescent="0.3">
      <c r="B8" s="2" t="s">
        <v>1</v>
      </c>
      <c r="C8" s="2" t="s">
        <v>2</v>
      </c>
      <c r="D8" s="3" t="s">
        <v>3</v>
      </c>
      <c r="E8" s="4" t="s">
        <v>4</v>
      </c>
      <c r="F8" s="4" t="s">
        <v>5</v>
      </c>
      <c r="I8" s="15" t="s">
        <v>39</v>
      </c>
      <c r="J8" s="2" t="s">
        <v>2</v>
      </c>
      <c r="K8" s="3" t="s">
        <v>3</v>
      </c>
      <c r="L8" s="4" t="s">
        <v>4</v>
      </c>
      <c r="M8" s="4" t="s">
        <v>5</v>
      </c>
    </row>
    <row r="9" spans="2:21" ht="42.75" customHeight="1" thickBot="1" x14ac:dyDescent="0.3">
      <c r="B9" s="5" t="s">
        <v>6</v>
      </c>
      <c r="C9" s="6" t="s">
        <v>6</v>
      </c>
      <c r="D9" s="7" t="s">
        <v>7</v>
      </c>
      <c r="E9" s="16">
        <v>1013</v>
      </c>
      <c r="F9" s="8">
        <v>0.5</v>
      </c>
      <c r="I9" s="5" t="s">
        <v>6</v>
      </c>
      <c r="J9" s="6" t="s">
        <v>6</v>
      </c>
      <c r="K9" s="7" t="s">
        <v>7</v>
      </c>
      <c r="L9" s="24">
        <f>L10/M9</f>
        <v>1013.3333333333334</v>
      </c>
      <c r="M9" s="8">
        <f>F9</f>
        <v>0.5</v>
      </c>
    </row>
    <row r="10" spans="2:21" ht="42.75" customHeight="1" thickBot="1" x14ac:dyDescent="0.3">
      <c r="B10" s="9" t="s">
        <v>8</v>
      </c>
      <c r="C10" s="10" t="s">
        <v>9</v>
      </c>
      <c r="D10" s="11" t="s">
        <v>10</v>
      </c>
      <c r="E10" s="17">
        <f>E9*F9</f>
        <v>506.5</v>
      </c>
      <c r="F10" s="23">
        <v>0.25</v>
      </c>
      <c r="I10" s="9" t="s">
        <v>8</v>
      </c>
      <c r="J10" s="10" t="s">
        <v>9</v>
      </c>
      <c r="K10" s="11" t="s">
        <v>10</v>
      </c>
      <c r="L10" s="17">
        <f>L11/M10</f>
        <v>506.66666666666669</v>
      </c>
      <c r="M10" s="23">
        <f>F10</f>
        <v>0.25</v>
      </c>
    </row>
    <row r="11" spans="2:21" ht="42.75" customHeight="1" thickBot="1" x14ac:dyDescent="0.3">
      <c r="B11" s="5" t="s">
        <v>8</v>
      </c>
      <c r="C11" s="6" t="s">
        <v>11</v>
      </c>
      <c r="D11" s="7" t="s">
        <v>12</v>
      </c>
      <c r="E11" s="18">
        <f>E10*F10</f>
        <v>126.625</v>
      </c>
      <c r="F11" s="8">
        <v>0.6</v>
      </c>
      <c r="I11" s="5" t="s">
        <v>8</v>
      </c>
      <c r="J11" s="6" t="s">
        <v>11</v>
      </c>
      <c r="K11" s="7" t="s">
        <v>12</v>
      </c>
      <c r="L11" s="18">
        <f>L12/M11</f>
        <v>126.66666666666667</v>
      </c>
      <c r="M11" s="8">
        <f>F11</f>
        <v>0.6</v>
      </c>
    </row>
    <row r="12" spans="2:21" ht="42.75" customHeight="1" thickBot="1" x14ac:dyDescent="0.3">
      <c r="B12" s="9" t="s">
        <v>5</v>
      </c>
      <c r="C12" s="10" t="s">
        <v>13</v>
      </c>
      <c r="D12" s="11" t="s">
        <v>14</v>
      </c>
      <c r="E12" s="17">
        <f>E11*F11</f>
        <v>75.974999999999994</v>
      </c>
      <c r="F12" s="23">
        <v>0.25</v>
      </c>
      <c r="I12" s="9" t="s">
        <v>5</v>
      </c>
      <c r="J12" s="10" t="s">
        <v>13</v>
      </c>
      <c r="K12" s="11" t="s">
        <v>14</v>
      </c>
      <c r="L12" s="17">
        <f>L13/M12</f>
        <v>76</v>
      </c>
      <c r="M12" s="23">
        <f>F12</f>
        <v>0.25</v>
      </c>
    </row>
    <row r="13" spans="2:21" ht="42.75" customHeight="1" thickBot="1" x14ac:dyDescent="0.3">
      <c r="B13" s="5" t="s">
        <v>5</v>
      </c>
      <c r="C13" s="6" t="s">
        <v>15</v>
      </c>
      <c r="D13" s="7" t="s">
        <v>29</v>
      </c>
      <c r="E13" s="18">
        <f>E12*F12</f>
        <v>18.993749999999999</v>
      </c>
      <c r="F13" s="8">
        <v>0.1</v>
      </c>
      <c r="G13" s="27" t="s">
        <v>43</v>
      </c>
      <c r="I13" s="5" t="s">
        <v>5</v>
      </c>
      <c r="J13" s="6" t="s">
        <v>15</v>
      </c>
      <c r="K13" s="7" t="s">
        <v>29</v>
      </c>
      <c r="L13" s="18">
        <f>L14+L15</f>
        <v>19</v>
      </c>
      <c r="M13" s="8">
        <f>F13</f>
        <v>0.1</v>
      </c>
    </row>
    <row r="14" spans="2:21" ht="42.75" customHeight="1" thickBot="1" x14ac:dyDescent="0.3">
      <c r="B14" s="9" t="s">
        <v>17</v>
      </c>
      <c r="C14" s="10" t="s">
        <v>18</v>
      </c>
      <c r="D14" s="11" t="s">
        <v>28</v>
      </c>
      <c r="E14" s="17">
        <f>E13*F13</f>
        <v>1.899375</v>
      </c>
      <c r="F14" s="28" t="s">
        <v>16</v>
      </c>
      <c r="I14" s="9" t="s">
        <v>17</v>
      </c>
      <c r="J14" s="10" t="s">
        <v>18</v>
      </c>
      <c r="K14" s="11" t="s">
        <v>28</v>
      </c>
      <c r="L14" s="17">
        <f>N14</f>
        <v>2</v>
      </c>
      <c r="M14" s="28" t="str">
        <f>F14</f>
        <v>NA</v>
      </c>
      <c r="N14">
        <v>2</v>
      </c>
      <c r="O14" t="s">
        <v>44</v>
      </c>
    </row>
    <row r="15" spans="2:21" ht="42.75" customHeight="1" thickBot="1" x14ac:dyDescent="0.3">
      <c r="B15" s="31" t="s">
        <v>17</v>
      </c>
      <c r="C15" s="30" t="s">
        <v>18</v>
      </c>
      <c r="D15" s="29" t="s">
        <v>30</v>
      </c>
      <c r="E15" s="24">
        <f>E13-E14</f>
        <v>17.094374999999999</v>
      </c>
      <c r="F15" s="8" t="s">
        <v>16</v>
      </c>
      <c r="I15" s="31" t="s">
        <v>17</v>
      </c>
      <c r="J15" s="30" t="s">
        <v>18</v>
      </c>
      <c r="K15" s="29" t="s">
        <v>30</v>
      </c>
      <c r="L15" s="16">
        <v>17</v>
      </c>
      <c r="M15" s="8" t="s">
        <v>16</v>
      </c>
      <c r="N15" s="32" t="s">
        <v>38</v>
      </c>
      <c r="O15" s="33"/>
      <c r="P15" s="33"/>
      <c r="Q15" s="33"/>
      <c r="R15" s="33"/>
      <c r="S15" s="33"/>
      <c r="T15" s="33"/>
      <c r="U15" s="33"/>
    </row>
    <row r="16" spans="2:21" x14ac:dyDescent="0.25">
      <c r="B16" s="13" t="s">
        <v>20</v>
      </c>
      <c r="I16" s="13" t="s">
        <v>20</v>
      </c>
    </row>
  </sheetData>
  <mergeCells count="3">
    <mergeCell ref="N15:U15"/>
    <mergeCell ref="C7:D7"/>
    <mergeCell ref="J7:K7"/>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3C918-2B2B-46EE-85AA-D28E8F309851}">
  <sheetPr codeName="Sheet3"/>
  <dimension ref="B1:F17"/>
  <sheetViews>
    <sheetView showGridLines="0" showRowColHeaders="0" zoomScale="85" zoomScaleNormal="85" workbookViewId="0">
      <selection activeCell="J11" sqref="J11"/>
    </sheetView>
  </sheetViews>
  <sheetFormatPr defaultRowHeight="15" x14ac:dyDescent="0.25"/>
  <cols>
    <col min="2" max="6" width="20.5703125" customWidth="1"/>
    <col min="9" max="13" width="20.5703125" customWidth="1"/>
    <col min="16" max="20" width="20.5703125" customWidth="1"/>
  </cols>
  <sheetData>
    <row r="1" spans="2:6" ht="129" customHeight="1" x14ac:dyDescent="0.25">
      <c r="C1" s="19" t="s">
        <v>26</v>
      </c>
    </row>
    <row r="2" spans="2:6" ht="33.75" customHeight="1" x14ac:dyDescent="0.25"/>
    <row r="3" spans="2:6" ht="18.75" x14ac:dyDescent="0.3">
      <c r="B3" s="15" t="s">
        <v>22</v>
      </c>
    </row>
    <row r="4" spans="2:6" x14ac:dyDescent="0.25">
      <c r="B4" t="s">
        <v>24</v>
      </c>
    </row>
    <row r="6" spans="2:6" ht="19.5" thickBot="1" x14ac:dyDescent="0.35">
      <c r="B6" s="15" t="s">
        <v>25</v>
      </c>
      <c r="C6" s="20"/>
    </row>
    <row r="8" spans="2:6" ht="42.75" customHeight="1" x14ac:dyDescent="0.25">
      <c r="B8" s="1"/>
      <c r="C8" s="26" t="s">
        <v>0</v>
      </c>
      <c r="D8" s="26"/>
      <c r="E8" s="14"/>
      <c r="F8" s="14"/>
    </row>
    <row r="9" spans="2:6" ht="42.75" customHeight="1" x14ac:dyDescent="0.25">
      <c r="B9" s="2" t="s">
        <v>1</v>
      </c>
      <c r="C9" s="2" t="s">
        <v>2</v>
      </c>
      <c r="D9" s="3" t="s">
        <v>3</v>
      </c>
      <c r="E9" s="4" t="s">
        <v>4</v>
      </c>
      <c r="F9" s="4" t="s">
        <v>5</v>
      </c>
    </row>
    <row r="10" spans="2:6" ht="42.75" customHeight="1" thickBot="1" x14ac:dyDescent="0.3">
      <c r="B10" s="5" t="s">
        <v>6</v>
      </c>
      <c r="C10" s="6" t="s">
        <v>6</v>
      </c>
      <c r="D10" s="7" t="s">
        <v>7</v>
      </c>
      <c r="E10" s="18" t="e">
        <f>E11/F10</f>
        <v>#DIV/0!</v>
      </c>
      <c r="F10" s="8">
        <v>0</v>
      </c>
    </row>
    <row r="11" spans="2:6" ht="42.75" customHeight="1" thickBot="1" x14ac:dyDescent="0.3">
      <c r="B11" s="9" t="s">
        <v>8</v>
      </c>
      <c r="C11" s="10" t="s">
        <v>9</v>
      </c>
      <c r="D11" s="11" t="s">
        <v>10</v>
      </c>
      <c r="E11" s="17" t="e">
        <f>E12/F11</f>
        <v>#DIV/0!</v>
      </c>
      <c r="F11" s="23">
        <v>0</v>
      </c>
    </row>
    <row r="12" spans="2:6" ht="42.75" customHeight="1" thickBot="1" x14ac:dyDescent="0.3">
      <c r="B12" s="5" t="s">
        <v>8</v>
      </c>
      <c r="C12" s="6" t="s">
        <v>11</v>
      </c>
      <c r="D12" s="7" t="s">
        <v>12</v>
      </c>
      <c r="E12" s="18" t="e">
        <f>E13/F12</f>
        <v>#DIV/0!</v>
      </c>
      <c r="F12" s="8">
        <v>0</v>
      </c>
    </row>
    <row r="13" spans="2:6" ht="42.75" customHeight="1" thickBot="1" x14ac:dyDescent="0.3">
      <c r="B13" s="9" t="s">
        <v>5</v>
      </c>
      <c r="C13" s="10" t="s">
        <v>13</v>
      </c>
      <c r="D13" s="11" t="s">
        <v>14</v>
      </c>
      <c r="E13" s="17" t="e">
        <f>E14/F13</f>
        <v>#DIV/0!</v>
      </c>
      <c r="F13" s="23">
        <v>0</v>
      </c>
    </row>
    <row r="14" spans="2:6" ht="42.75" customHeight="1" thickBot="1" x14ac:dyDescent="0.3">
      <c r="B14" s="5" t="s">
        <v>5</v>
      </c>
      <c r="C14" s="6" t="s">
        <v>15</v>
      </c>
      <c r="D14" s="7" t="s">
        <v>2</v>
      </c>
      <c r="E14" s="16">
        <v>0</v>
      </c>
      <c r="F14" s="8" t="s">
        <v>16</v>
      </c>
    </row>
    <row r="15" spans="2:6" ht="42.75" customHeight="1" thickBot="1" x14ac:dyDescent="0.3">
      <c r="B15" s="9" t="s">
        <v>17</v>
      </c>
      <c r="C15" s="10" t="s">
        <v>18</v>
      </c>
      <c r="D15" s="11" t="s">
        <v>2</v>
      </c>
      <c r="E15" s="12" t="s">
        <v>19</v>
      </c>
      <c r="F15" s="12" t="s">
        <v>16</v>
      </c>
    </row>
    <row r="16" spans="2:6" ht="42.75" customHeight="1" x14ac:dyDescent="0.25">
      <c r="B16" s="13" t="s">
        <v>20</v>
      </c>
    </row>
    <row r="17" spans="2:2" x14ac:dyDescent="0.25">
      <c r="B17" s="13" t="s">
        <v>20</v>
      </c>
    </row>
  </sheetData>
  <mergeCells count="1">
    <mergeCell ref="C8:D8"/>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GLOSSARY</vt:lpstr>
      <vt:lpstr>Existing Business</vt:lpstr>
      <vt:lpstr>Existing Business w Churn</vt:lpstr>
      <vt:lpstr>New Business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BBSA</dc:creator>
  <cp:lastModifiedBy>BBSA</cp:lastModifiedBy>
  <dcterms:created xsi:type="dcterms:W3CDTF">2018-08-12T03:28:24Z</dcterms:created>
  <dcterms:modified xsi:type="dcterms:W3CDTF">2019-09-20T06:01:07Z</dcterms:modified>
</cp:coreProperties>
</file>